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8d786556f8dae06/Desktop/0 USAD ^0 USAP/0 GPA SHEETS/"/>
    </mc:Choice>
  </mc:AlternateContent>
  <xr:revisionPtr revIDLastSave="1" documentId="8_{E5AEE86D-0573-4173-B2FB-B2D520E6520A}" xr6:coauthVersionLast="47" xr6:coauthVersionMax="47" xr10:uidLastSave="{A9854EC0-2F14-45F5-AC1F-E346FC0B615C}"/>
  <bookViews>
    <workbookView xWindow="-105" yWindow="0" windowWidth="26010" windowHeight="20985" xr2:uid="{00000000-000D-0000-FFFF-FFFF00000000}"/>
  </bookViews>
  <sheets>
    <sheet name="Student Name - USAP Unweighted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5CTwnw5Dr2ExYlNwlhK1pLFfW6zxajYSTqNfnsVb7A="/>
    </ext>
  </extLst>
</workbook>
</file>

<file path=xl/calcChain.xml><?xml version="1.0" encoding="utf-8"?>
<calcChain xmlns="http://schemas.openxmlformats.org/spreadsheetml/2006/main">
  <c r="E20" i="2" l="1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/>
  <c r="E39" i="2"/>
  <c r="G39" i="2" s="1"/>
  <c r="E40" i="2"/>
  <c r="G40" i="2" s="1"/>
  <c r="E41" i="2"/>
  <c r="G41" i="2" s="1"/>
  <c r="E42" i="2"/>
  <c r="G42" i="2" s="1"/>
  <c r="E43" i="2"/>
  <c r="G43" i="2" s="1"/>
  <c r="E44" i="2"/>
  <c r="G44" i="2" s="1"/>
  <c r="E45" i="2"/>
  <c r="G45" i="2" s="1"/>
  <c r="E46" i="2"/>
  <c r="G46" i="2" s="1"/>
  <c r="E47" i="2"/>
  <c r="G47" i="2"/>
  <c r="E48" i="2"/>
  <c r="G48" i="2" s="1"/>
  <c r="E49" i="2"/>
  <c r="G49" i="2" s="1"/>
  <c r="E50" i="2"/>
  <c r="G50" i="2" s="1"/>
  <c r="E51" i="2"/>
  <c r="G51" i="2" s="1"/>
  <c r="E52" i="2"/>
  <c r="G52" i="2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/>
  <c r="E59" i="2"/>
  <c r="G59" i="2"/>
  <c r="E60" i="2"/>
  <c r="G60" i="2"/>
  <c r="E61" i="2"/>
  <c r="G61" i="2" s="1"/>
  <c r="E62" i="2"/>
  <c r="G62" i="2" s="1"/>
  <c r="E63" i="2"/>
  <c r="G63" i="2"/>
  <c r="E64" i="2"/>
  <c r="G64" i="2" s="1"/>
  <c r="E65" i="2"/>
  <c r="G65" i="2"/>
  <c r="E66" i="2"/>
  <c r="G66" i="2" s="1"/>
  <c r="E67" i="2"/>
  <c r="G67" i="2" s="1"/>
  <c r="E68" i="2"/>
  <c r="G68" i="2" s="1"/>
  <c r="E69" i="2"/>
  <c r="G69" i="2" s="1"/>
  <c r="E70" i="2"/>
  <c r="G70" i="2" s="1"/>
  <c r="E71" i="2"/>
  <c r="G71" i="2" s="1"/>
  <c r="E72" i="2"/>
  <c r="G72" i="2"/>
  <c r="E73" i="2"/>
  <c r="G73" i="2" s="1"/>
  <c r="E74" i="2"/>
  <c r="G74" i="2"/>
  <c r="E75" i="2"/>
  <c r="G75" i="2"/>
  <c r="E76" i="2"/>
  <c r="G76" i="2"/>
  <c r="E77" i="2"/>
  <c r="G77" i="2"/>
  <c r="E78" i="2"/>
  <c r="G78" i="2" s="1"/>
  <c r="E79" i="2"/>
  <c r="G79" i="2" s="1"/>
  <c r="E80" i="2"/>
  <c r="G80" i="2" s="1"/>
  <c r="E81" i="2"/>
  <c r="G81" i="2" s="1"/>
  <c r="E82" i="2"/>
  <c r="G82" i="2"/>
  <c r="E83" i="2"/>
  <c r="G83" i="2" s="1"/>
  <c r="E84" i="2"/>
  <c r="G84" i="2"/>
  <c r="E85" i="2"/>
  <c r="G85" i="2" s="1"/>
  <c r="E86" i="2"/>
  <c r="G86" i="2"/>
  <c r="E87" i="2"/>
  <c r="G87" i="2" s="1"/>
  <c r="E88" i="2"/>
  <c r="G88" i="2" s="1"/>
  <c r="E89" i="2"/>
  <c r="G89" i="2"/>
  <c r="E90" i="2"/>
  <c r="G90" i="2" s="1"/>
  <c r="E91" i="2"/>
  <c r="G91" i="2"/>
  <c r="E92" i="2"/>
  <c r="G92" i="2" s="1"/>
  <c r="E93" i="2"/>
  <c r="G93" i="2" s="1"/>
  <c r="E94" i="2"/>
  <c r="G94" i="2"/>
  <c r="E95" i="2"/>
  <c r="G95" i="2" s="1"/>
  <c r="E96" i="2"/>
  <c r="G96" i="2" s="1"/>
  <c r="E97" i="2"/>
  <c r="G97" i="2" s="1"/>
  <c r="E98" i="2"/>
  <c r="G98" i="2" s="1"/>
  <c r="E99" i="2"/>
  <c r="G99" i="2" s="1"/>
  <c r="E100" i="2"/>
  <c r="G100" i="2"/>
  <c r="E101" i="2"/>
  <c r="G101" i="2"/>
  <c r="E102" i="2"/>
  <c r="G102" i="2"/>
  <c r="E103" i="2"/>
  <c r="G103" i="2" s="1"/>
  <c r="E104" i="2"/>
  <c r="G104" i="2" s="1"/>
  <c r="E105" i="2"/>
  <c r="G105" i="2" s="1"/>
  <c r="E106" i="2"/>
  <c r="G106" i="2"/>
  <c r="E107" i="2"/>
  <c r="G107" i="2" s="1"/>
  <c r="E108" i="2"/>
  <c r="G108" i="2" s="1"/>
  <c r="E19" i="2"/>
  <c r="G19" i="2" s="1"/>
  <c r="F110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E15" i="2"/>
  <c r="G14" i="2"/>
  <c r="E14" i="2"/>
  <c r="C14" i="2"/>
  <c r="G13" i="2"/>
  <c r="E13" i="2"/>
  <c r="C13" i="2"/>
  <c r="G12" i="2"/>
  <c r="E12" i="2"/>
  <c r="C12" i="2"/>
  <c r="G11" i="2"/>
  <c r="E11" i="2"/>
  <c r="C11" i="2"/>
  <c r="E110" i="2" l="1"/>
  <c r="G110" i="2"/>
  <c r="A6" i="2" s="1"/>
  <c r="D6" i="2" l="1"/>
  <c r="C8" i="2" s="1"/>
  <c r="C9" i="2" l="1"/>
  <c r="F6" i="2" s="1"/>
  <c r="C7" i="2"/>
</calcChain>
</file>

<file path=xl/sharedStrings.xml><?xml version="1.0" encoding="utf-8"?>
<sst xmlns="http://schemas.openxmlformats.org/spreadsheetml/2006/main" count="42" uniqueCount="41">
  <si>
    <t>School</t>
  </si>
  <si>
    <t>Student's Name</t>
  </si>
  <si>
    <t>First Name</t>
  </si>
  <si>
    <t>Last Name</t>
  </si>
  <si>
    <t xml:space="preserve">Calculated Unweighted GPA = </t>
  </si>
  <si>
    <t>Academic Decathlon Levels =</t>
  </si>
  <si>
    <t>Count of Grades: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</si>
  <si>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</si>
  <si>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</si>
  <si>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</si>
  <si>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</si>
  <si>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</si>
  <si>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</si>
  <si>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</si>
  <si>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</si>
  <si>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</si>
  <si>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</si>
  <si>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</si>
  <si>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</si>
  <si>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</si>
  <si>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Does your school calculate unweighted GPA with +/- counting differently?</t>
  </si>
  <si>
    <t>SCHOOL YEAR</t>
  </si>
  <si>
    <t>COURSE</t>
  </si>
  <si>
    <t>POINTS*</t>
  </si>
  <si>
    <t>CREDIT HOURS COMPLETED**</t>
  </si>
  <si>
    <t>Adl. Points Computation</t>
  </si>
  <si>
    <t xml:space="preserve">TOTALS = </t>
  </si>
  <si>
    <t>For Official Use Only:</t>
  </si>
  <si>
    <t>HONOR (3.850+)</t>
  </si>
  <si>
    <t xml:space="preserve">      *UNWEIGHTED POINTS with +/- Counting Differently:       A+, A=4.00, A-=3.67, B+=3.33, B=3.00, B- = 2.67, C+=2.33, C=2, C- = 1.67, D+=1.33, D=1, D- = 0.67, F = 0.00
      *UNWEIGHTED POINTS without +/- Counting Differently:  A+, A, A-=4.00 B+,B, B-=3.00, C+,C,C-=2, D+,D,D-=1, F = 0.00  
      **CREDIT HOURS COMPLETED: Report what is listed on the official transcript for each acceptable course.
                                                    (i.e., 10.00 full year  |  5.00 = semester  |  3.33 = trimester  |  2.50 = quarter)
        Courses graded numerically, should be converted to alpha grades based on the school's official conversion policy.</t>
  </si>
  <si>
    <t>SCHOLASTIC (3.300-3.8499)</t>
  </si>
  <si>
    <t>VARSITY (0.000-3.299)</t>
  </si>
  <si>
    <t>NO</t>
  </si>
  <si>
    <t>United States Academic Pentathlon
Unweighted GPA Calculation Worksheet</t>
  </si>
  <si>
    <t>Adapted from California Academic Decathlon Worksheet</t>
  </si>
  <si>
    <t>Sample Middle School</t>
  </si>
  <si>
    <r>
      <t xml:space="preserve">TOTAL POINTS
</t>
    </r>
    <r>
      <rPr>
        <sz val="6"/>
        <color theme="4" tint="-0.499984740745262"/>
        <rFont val="Arial"/>
        <family val="2"/>
      </rPr>
      <t>(points x credit hours)</t>
    </r>
  </si>
  <si>
    <t>GRADE LEVEL
(use pick list)</t>
  </si>
  <si>
    <t>LETTER GRADE
(pick)</t>
  </si>
  <si>
    <t>CALCULATED Unweighted GPA = 
Total Points/Total Credit Hours Completed</t>
  </si>
  <si>
    <t>Grade (pick)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</si>
</sst>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0_);_(* \(#,##0.0000\);_(* &quot;-&quot;??_);_(@_)"/>
  </numFmts>
  <fonts count="31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rgb="FF262626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rgb="FFDD0806"/>
      <name val="Arial"/>
      <family val="2"/>
    </font>
    <font>
      <b/>
      <sz val="10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6"/>
      <color theme="0" tint="-0.249977111117893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  <scheme val="minor"/>
    </font>
    <font>
      <b/>
      <sz val="18"/>
      <color rgb="FF000000"/>
      <name val="Arial"/>
      <family val="2"/>
    </font>
    <font>
      <b/>
      <sz val="1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color rgb="FFFF0000"/>
      <name val="Arial"/>
      <family val="2"/>
    </font>
    <font>
      <b/>
      <sz val="20"/>
      <color theme="4" tint="-0.499984740745262"/>
      <name val="Arial"/>
      <family val="2"/>
    </font>
    <font>
      <sz val="20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4" tint="-0.499984740745262"/>
      <name val="Arial"/>
      <family val="2"/>
      <scheme val="minor"/>
    </font>
    <font>
      <sz val="6"/>
      <color theme="4" tint="-0.499984740745262"/>
      <name val="Arial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EAD1DC"/>
        <bgColor rgb="FFEAD1DC"/>
      </patternFill>
    </fill>
    <fill>
      <patternFill patternType="solid">
        <fgColor rgb="FFF28E85"/>
        <bgColor rgb="FFF28E8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8" fillId="4" borderId="16" xfId="0" applyFont="1" applyFill="1" applyBorder="1"/>
    <xf numFmtId="0" fontId="6" fillId="5" borderId="12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22" xfId="0" applyFont="1" applyFill="1" applyBorder="1" applyAlignment="1">
      <alignment horizontal="right" vertical="center"/>
    </xf>
    <xf numFmtId="0" fontId="7" fillId="5" borderId="23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right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/>
    </xf>
    <xf numFmtId="2" fontId="10" fillId="7" borderId="12" xfId="0" applyNumberFormat="1" applyFont="1" applyFill="1" applyBorder="1" applyAlignment="1">
      <alignment horizontal="center" vertical="center"/>
    </xf>
    <xf numFmtId="0" fontId="10" fillId="0" borderId="0" xfId="0" applyFont="1"/>
    <xf numFmtId="1" fontId="1" fillId="4" borderId="12" xfId="0" applyNumberFormat="1" applyFont="1" applyFill="1" applyBorder="1" applyAlignment="1">
      <alignment horizontal="center" vertical="center"/>
    </xf>
    <xf numFmtId="1" fontId="11" fillId="0" borderId="12" xfId="0" applyNumberFormat="1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4" xfId="0" applyFont="1" applyBorder="1"/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/>
    <xf numFmtId="164" fontId="5" fillId="0" borderId="2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top"/>
    </xf>
    <xf numFmtId="0" fontId="3" fillId="0" borderId="7" xfId="0" applyFont="1" applyBorder="1"/>
    <xf numFmtId="0" fontId="6" fillId="5" borderId="1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21" xfId="0" applyFont="1" applyBorder="1"/>
    <xf numFmtId="0" fontId="2" fillId="6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2" fontId="2" fillId="8" borderId="24" xfId="0" applyNumberFormat="1" applyFont="1" applyFill="1" applyBorder="1" applyAlignment="1">
      <alignment horizontal="center" vertical="center"/>
    </xf>
    <xf numFmtId="0" fontId="12" fillId="9" borderId="3" xfId="0" applyFont="1" applyFill="1" applyBorder="1"/>
    <xf numFmtId="0" fontId="8" fillId="4" borderId="17" xfId="0" applyFont="1" applyFill="1" applyBorder="1"/>
    <xf numFmtId="0" fontId="3" fillId="0" borderId="18" xfId="0" applyFont="1" applyBorder="1"/>
    <xf numFmtId="0" fontId="3" fillId="0" borderId="19" xfId="0" applyFont="1" applyBorder="1"/>
    <xf numFmtId="1" fontId="1" fillId="4" borderId="2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13" fillId="2" borderId="2" xfId="0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Protection="1"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Protection="1">
      <protection locked="0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165" fontId="13" fillId="3" borderId="2" xfId="0" applyNumberFormat="1" applyFont="1" applyFill="1" applyBorder="1" applyAlignment="1">
      <alignment horizontal="right" vertical="center"/>
    </xf>
    <xf numFmtId="165" fontId="14" fillId="0" borderId="3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0" fontId="3" fillId="0" borderId="15" xfId="0" applyFont="1" applyBorder="1"/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18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4" fillId="0" borderId="1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6" fillId="4" borderId="6" xfId="0" applyFont="1" applyFill="1" applyBorder="1" applyAlignment="1">
      <alignment horizontal="center" vertical="center" wrapText="1"/>
    </xf>
    <xf numFmtId="0" fontId="27" fillId="0" borderId="7" xfId="0" applyFont="1" applyBorder="1"/>
    <xf numFmtId="0" fontId="27" fillId="0" borderId="8" xfId="0" applyFont="1" applyBorder="1"/>
    <xf numFmtId="0" fontId="27" fillId="0" borderId="14" xfId="0" applyFont="1" applyBorder="1"/>
    <xf numFmtId="0" fontId="28" fillId="0" borderId="0" xfId="0" applyFont="1"/>
    <xf numFmtId="0" fontId="27" fillId="0" borderId="1" xfId="0" applyFont="1" applyBorder="1"/>
    <xf numFmtId="0" fontId="27" fillId="0" borderId="9" xfId="0" applyFont="1" applyBorder="1"/>
    <xf numFmtId="0" fontId="27" fillId="0" borderId="10" xfId="0" applyFont="1" applyBorder="1"/>
    <xf numFmtId="0" fontId="27" fillId="0" borderId="5" xfId="0" applyFont="1" applyBorder="1"/>
    <xf numFmtId="0" fontId="26" fillId="0" borderId="12" xfId="0" applyFont="1" applyBorder="1" applyAlignment="1">
      <alignment horizontal="center" vertical="center" wrapText="1"/>
    </xf>
    <xf numFmtId="48" fontId="26" fillId="0" borderId="12" xfId="0" applyNumberFormat="1" applyFont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right" vertical="center"/>
    </xf>
    <xf numFmtId="48" fontId="30" fillId="0" borderId="17" xfId="0" applyNumberFormat="1" applyFont="1" applyBorder="1" applyAlignment="1">
      <alignment horizontal="right" vertical="center"/>
    </xf>
    <xf numFmtId="48" fontId="30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0000D4"/>
      <color rgb="FF0C5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85726</xdr:rowOff>
    </xdr:from>
    <xdr:to>
      <xdr:col>1</xdr:col>
      <xdr:colOff>666750</xdr:colOff>
      <xdr:row>0</xdr:row>
      <xdr:rowOff>724977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D66031-BDDB-6F6D-A34F-CA35AE5AE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6"/>
          <a:ext cx="1914525" cy="639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7C4C-C15E-498D-8012-D8799831F318}">
  <dimension ref="A1:I1000"/>
  <sheetViews>
    <sheetView tabSelected="1" zoomScaleNormal="100" workbookViewId="0">
      <selection activeCell="A19" sqref="A19"/>
    </sheetView>
  </sheetViews>
  <sheetFormatPr defaultColWidth="12.7109375" defaultRowHeight="12.75" x14ac:dyDescent="0.2"/>
  <cols>
    <col min="1" max="1" width="20.28515625" customWidth="1"/>
    <col min="2" max="2" width="25.5703125" customWidth="1"/>
    <col min="3" max="3" width="25.140625" customWidth="1"/>
    <col min="4" max="4" width="10.7109375" customWidth="1"/>
    <col min="5" max="5" width="10" customWidth="1"/>
    <col min="6" max="6" width="14.5703125" customWidth="1"/>
    <col min="7" max="7" width="15.28515625" customWidth="1"/>
    <col min="8" max="9" width="9.140625" hidden="1" customWidth="1"/>
    <col min="10" max="26" width="12.42578125" customWidth="1"/>
  </cols>
  <sheetData>
    <row r="1" spans="1:9" ht="57.75" customHeight="1" x14ac:dyDescent="0.4">
      <c r="A1" s="66" t="s">
        <v>33</v>
      </c>
      <c r="B1" s="67"/>
      <c r="C1" s="67"/>
      <c r="D1" s="67"/>
      <c r="E1" s="67"/>
      <c r="F1" s="67"/>
      <c r="G1" s="67"/>
      <c r="H1" s="4"/>
      <c r="I1" s="4"/>
    </row>
    <row r="2" spans="1:9" s="30" customFormat="1" ht="24" customHeight="1" x14ac:dyDescent="0.35">
      <c r="A2" s="68" t="s">
        <v>0</v>
      </c>
      <c r="B2" s="48" t="s">
        <v>35</v>
      </c>
      <c r="C2" s="49"/>
      <c r="D2" s="84" t="s">
        <v>40</v>
      </c>
      <c r="E2" s="85"/>
      <c r="F2" s="63"/>
      <c r="G2" s="64"/>
      <c r="H2" s="29"/>
      <c r="I2" s="29"/>
    </row>
    <row r="3" spans="1:9" s="30" customFormat="1" ht="24" customHeight="1" x14ac:dyDescent="0.35">
      <c r="A3" s="69" t="s">
        <v>1</v>
      </c>
      <c r="B3" s="48" t="s">
        <v>2</v>
      </c>
      <c r="C3" s="49"/>
      <c r="D3" s="50" t="s">
        <v>3</v>
      </c>
      <c r="E3" s="51"/>
      <c r="F3" s="51"/>
      <c r="G3" s="49"/>
      <c r="H3" s="29"/>
      <c r="I3" s="29"/>
    </row>
    <row r="4" spans="1:9" ht="11.25" customHeight="1" x14ac:dyDescent="0.2">
      <c r="A4" s="52" t="s">
        <v>29</v>
      </c>
      <c r="B4" s="33"/>
      <c r="C4" s="33"/>
      <c r="D4" s="33"/>
      <c r="E4" s="33"/>
      <c r="F4" s="33"/>
      <c r="G4" s="53"/>
      <c r="H4" s="4"/>
      <c r="I4" s="4"/>
    </row>
    <row r="5" spans="1:9" ht="60" customHeight="1" x14ac:dyDescent="0.2">
      <c r="A5" s="54"/>
      <c r="B5" s="55"/>
      <c r="C5" s="55"/>
      <c r="D5" s="55"/>
      <c r="E5" s="55"/>
      <c r="F5" s="55"/>
      <c r="G5" s="56"/>
      <c r="H5" s="4"/>
      <c r="I5" s="4"/>
    </row>
    <row r="6" spans="1:9" ht="24" customHeight="1" x14ac:dyDescent="0.35">
      <c r="A6" s="31" t="str">
        <f>IF(G110&gt;0,G110/F110,"0.0000")</f>
        <v>0.0000</v>
      </c>
      <c r="B6" s="27"/>
      <c r="C6" s="70" t="s">
        <v>4</v>
      </c>
      <c r="D6" s="57" t="str">
        <f>IF(A6="0.0000","0.0000",ROUND(A6, 4))</f>
        <v>0.0000</v>
      </c>
      <c r="E6" s="58"/>
      <c r="F6" s="59" t="str">
        <f>IF(C9="yes","Varsity",IF(C8="yes","Scholastic","Honors"))</f>
        <v>Varsity</v>
      </c>
      <c r="G6" s="60"/>
      <c r="H6" s="4"/>
      <c r="I6" s="4"/>
    </row>
    <row r="7" spans="1:9" ht="11.25" customHeight="1" x14ac:dyDescent="0.2">
      <c r="A7" s="61" t="s">
        <v>5</v>
      </c>
      <c r="B7" s="5" t="s">
        <v>28</v>
      </c>
      <c r="C7" s="6" t="str">
        <f>IF(G110=0,"NO",IF(D6&gt;3.8499,"YES","NO"))</f>
        <v>NO</v>
      </c>
      <c r="D7" s="71" t="s">
        <v>39</v>
      </c>
      <c r="E7" s="72"/>
      <c r="F7" s="72"/>
      <c r="G7" s="73"/>
      <c r="H7" s="4"/>
      <c r="I7" s="4"/>
    </row>
    <row r="8" spans="1:9" ht="11.25" customHeight="1" x14ac:dyDescent="0.2">
      <c r="A8" s="35"/>
      <c r="B8" s="5" t="s">
        <v>30</v>
      </c>
      <c r="C8" s="6" t="str">
        <f>IF(G110=0,"NO",IF(D6&gt;3.8499,"NO",IF(D6&gt;3.299,"YES","NO")))</f>
        <v>NO</v>
      </c>
      <c r="D8" s="74"/>
      <c r="E8" s="75"/>
      <c r="F8" s="75"/>
      <c r="G8" s="76"/>
      <c r="H8" s="4"/>
      <c r="I8" s="4"/>
    </row>
    <row r="9" spans="1:9" ht="11.25" customHeight="1" x14ac:dyDescent="0.2">
      <c r="A9" s="62"/>
      <c r="B9" s="5" t="s">
        <v>31</v>
      </c>
      <c r="C9" s="6" t="str">
        <f>IF(G110=0,"YES",IF(D6&lt;=3.299,"YES","NO"))</f>
        <v>YES</v>
      </c>
      <c r="D9" s="77"/>
      <c r="E9" s="78"/>
      <c r="F9" s="78"/>
      <c r="G9" s="79"/>
      <c r="H9" s="4"/>
      <c r="I9" s="4"/>
    </row>
    <row r="10" spans="1:9" ht="3.75" customHeight="1" x14ac:dyDescent="0.2">
      <c r="A10" s="7"/>
      <c r="B10" s="7"/>
      <c r="C10" s="42"/>
      <c r="D10" s="43"/>
      <c r="E10" s="43"/>
      <c r="F10" s="43"/>
      <c r="G10" s="44"/>
      <c r="H10" s="7"/>
      <c r="I10" s="7"/>
    </row>
    <row r="11" spans="1:9" ht="11.25" customHeight="1" x14ac:dyDescent="0.2">
      <c r="A11" s="34" t="s">
        <v>6</v>
      </c>
      <c r="B11" s="8" t="s">
        <v>7</v>
      </c>
      <c r="C11" s="9">
        <f t="shared" ref="C11:C14" si="0">COUNTIF(D$19:D$108, B11)</f>
        <v>0</v>
      </c>
      <c r="D11" s="10" t="s">
        <v>8</v>
      </c>
      <c r="E11" s="11">
        <f t="shared" ref="E11:E15" si="1">COUNTIF(D$19:D$108, D11)</f>
        <v>0</v>
      </c>
      <c r="F11" s="10" t="s">
        <v>9</v>
      </c>
      <c r="G11" s="11">
        <f t="shared" ref="G11:G14" si="2">COUNTIF(D$19:D$108, F11)</f>
        <v>0</v>
      </c>
      <c r="H11" s="4"/>
      <c r="I11" s="4"/>
    </row>
    <row r="12" spans="1:9" ht="11.25" customHeight="1" x14ac:dyDescent="0.2">
      <c r="A12" s="35"/>
      <c r="B12" s="8" t="s">
        <v>10</v>
      </c>
      <c r="C12" s="9">
        <f t="shared" si="0"/>
        <v>0</v>
      </c>
      <c r="D12" s="10" t="s">
        <v>11</v>
      </c>
      <c r="E12" s="11">
        <f t="shared" si="1"/>
        <v>0</v>
      </c>
      <c r="F12" s="10" t="s">
        <v>12</v>
      </c>
      <c r="G12" s="11">
        <f t="shared" si="2"/>
        <v>0</v>
      </c>
      <c r="H12" s="4"/>
      <c r="I12" s="4"/>
    </row>
    <row r="13" spans="1:9" ht="11.25" customHeight="1" x14ac:dyDescent="0.2">
      <c r="A13" s="35"/>
      <c r="B13" s="8" t="s">
        <v>13</v>
      </c>
      <c r="C13" s="9">
        <f t="shared" si="0"/>
        <v>0</v>
      </c>
      <c r="D13" s="10" t="s">
        <v>14</v>
      </c>
      <c r="E13" s="11">
        <f t="shared" si="1"/>
        <v>0</v>
      </c>
      <c r="F13" s="10" t="s">
        <v>15</v>
      </c>
      <c r="G13" s="11">
        <f t="shared" si="2"/>
        <v>0</v>
      </c>
      <c r="H13" s="4"/>
      <c r="I13" s="4"/>
    </row>
    <row r="14" spans="1:9" ht="11.25" customHeight="1" x14ac:dyDescent="0.2">
      <c r="A14" s="35"/>
      <c r="B14" s="8" t="s">
        <v>16</v>
      </c>
      <c r="C14" s="9">
        <f t="shared" si="0"/>
        <v>0</v>
      </c>
      <c r="D14" s="12" t="s">
        <v>17</v>
      </c>
      <c r="E14" s="11">
        <f t="shared" si="1"/>
        <v>0</v>
      </c>
      <c r="F14" s="12" t="s">
        <v>18</v>
      </c>
      <c r="G14" s="11">
        <f t="shared" si="2"/>
        <v>0</v>
      </c>
      <c r="H14" s="4"/>
      <c r="I14" s="4"/>
    </row>
    <row r="15" spans="1:9" ht="11.25" customHeight="1" x14ac:dyDescent="0.2">
      <c r="A15" s="36"/>
      <c r="B15" s="13"/>
      <c r="C15" s="14"/>
      <c r="D15" s="15" t="s">
        <v>19</v>
      </c>
      <c r="E15" s="16">
        <f t="shared" si="1"/>
        <v>0</v>
      </c>
      <c r="F15" s="12"/>
      <c r="G15" s="11"/>
      <c r="H15" s="4"/>
      <c r="I15" s="4"/>
    </row>
    <row r="16" spans="1:9" ht="16.899999999999999" customHeight="1" x14ac:dyDescent="0.2">
      <c r="A16" s="37" t="s">
        <v>20</v>
      </c>
      <c r="B16" s="38"/>
      <c r="C16" s="38"/>
      <c r="D16" s="38"/>
      <c r="E16" s="39"/>
      <c r="F16" s="40" t="s">
        <v>32</v>
      </c>
      <c r="G16" s="41"/>
      <c r="H16" s="4"/>
      <c r="I16" s="4"/>
    </row>
    <row r="17" spans="1:9" ht="3.75" customHeight="1" x14ac:dyDescent="0.2">
      <c r="A17" s="7"/>
      <c r="B17" s="7"/>
      <c r="C17" s="42"/>
      <c r="D17" s="43"/>
      <c r="E17" s="43"/>
      <c r="F17" s="43"/>
      <c r="G17" s="44"/>
      <c r="H17" s="7"/>
      <c r="I17" s="7"/>
    </row>
    <row r="18" spans="1:9" ht="46.15" customHeight="1" x14ac:dyDescent="0.2">
      <c r="A18" s="80" t="s">
        <v>21</v>
      </c>
      <c r="B18" s="65" t="s">
        <v>37</v>
      </c>
      <c r="C18" s="80" t="s">
        <v>22</v>
      </c>
      <c r="D18" s="65" t="s">
        <v>38</v>
      </c>
      <c r="E18" s="80" t="s">
        <v>23</v>
      </c>
      <c r="F18" s="81" t="s">
        <v>24</v>
      </c>
      <c r="G18" s="82" t="s">
        <v>36</v>
      </c>
      <c r="H18" s="17" t="s">
        <v>25</v>
      </c>
      <c r="I18" s="17" t="s">
        <v>25</v>
      </c>
    </row>
    <row r="19" spans="1:9" ht="15" customHeight="1" x14ac:dyDescent="0.2">
      <c r="A19" s="1"/>
      <c r="B19" s="1"/>
      <c r="C19" s="1"/>
      <c r="D19" s="2"/>
      <c r="E19" s="18">
        <f>IF(F$16="YES",IF(D19="a",4,IF(D19="a+",4,IF(D19="a-",3.67,IF(D19="b",3,IF(D19="b+",3.33,IF(D19="b-",2.67,IF(D19="c",2,IF(D19="c+", 2.33,IF(D19="c-", 1.67, IF(D19="d+", 1.33, IF(D19="d",1,IF(D19="d-",0.67,0)))))))))))),IF(D19="a",4,IF(D19="a+",4,IF(D19="a-",4,IF(D19="b",3,IF(D19="b+",3,IF(D19="b-",3,IF(D19="c",2,IF(D19="c+", 2,IF(D19="c-", 2, IF(D19="d+", 1, IF(D19="d",1,IF(D19="d-",1,0)))))))))))))</f>
        <v>0</v>
      </c>
      <c r="F19" s="3"/>
      <c r="G19" s="19">
        <f t="shared" ref="G19:G108" si="3">IF(F19=0.3,E19/3,IF(F19=0.33,E19/3,IF(F19=0.333,E19/3,E19*F19)))</f>
        <v>0</v>
      </c>
      <c r="H19" s="20">
        <f t="shared" ref="H19:H48" si="4">IF(D19="c-",2,IF(D19="c+",2,IF(D19="d",1,IF(D19="d+",1,IF(D19="d-",1,0)))))</f>
        <v>0</v>
      </c>
      <c r="I19" s="20" t="e">
        <f t="shared" ref="I19:I48" si="5">IF(#REF!="c-",2,IF(#REF!="c+",2,IF(#REF!="d",1,IF(#REF!="d+",1,IF(#REF!="d-",1,0)))))</f>
        <v>#REF!</v>
      </c>
    </row>
    <row r="20" spans="1:9" ht="15" customHeight="1" x14ac:dyDescent="0.2">
      <c r="A20" s="1"/>
      <c r="B20" s="1"/>
      <c r="C20" s="1"/>
      <c r="D20" s="2"/>
      <c r="E20" s="18">
        <f t="shared" ref="E20:E83" si="6">IF(F$16="YES",IF(D20="a",4,IF(D20="a+",4,IF(D20="a-",3.67,IF(D20="b",3,IF(D20="b+",3.33,IF(D20="b-",2.67,IF(D20="c",2,IF(D20="c+", 2.33,IF(D20="c-", 1.67, IF(D20="d+", 1.33, IF(D20="d",1,IF(D20="d-",0.67,0)))))))))))),IF(D20="a",4,IF(D20="a+",4,IF(D20="a-",4,IF(D20="b",3,IF(D20="b+",3,IF(D20="b-",3,IF(D20="c",2,IF(D20="c+", 2,IF(D20="c-", 2, IF(D20="d+", 1, IF(D20="d",1,IF(D20="d-",1,0)))))))))))))</f>
        <v>0</v>
      </c>
      <c r="F20" s="3"/>
      <c r="G20" s="19">
        <f t="shared" si="3"/>
        <v>0</v>
      </c>
      <c r="H20" s="20">
        <f t="shared" si="4"/>
        <v>0</v>
      </c>
      <c r="I20" s="20" t="e">
        <f t="shared" si="5"/>
        <v>#REF!</v>
      </c>
    </row>
    <row r="21" spans="1:9" ht="15" customHeight="1" x14ac:dyDescent="0.2">
      <c r="A21" s="1"/>
      <c r="B21" s="1"/>
      <c r="C21" s="1"/>
      <c r="D21" s="2"/>
      <c r="E21" s="18">
        <f t="shared" si="6"/>
        <v>0</v>
      </c>
      <c r="F21" s="3"/>
      <c r="G21" s="19">
        <f t="shared" si="3"/>
        <v>0</v>
      </c>
      <c r="H21" s="20">
        <f t="shared" si="4"/>
        <v>0</v>
      </c>
      <c r="I21" s="20" t="e">
        <f t="shared" si="5"/>
        <v>#REF!</v>
      </c>
    </row>
    <row r="22" spans="1:9" ht="15" customHeight="1" x14ac:dyDescent="0.2">
      <c r="A22" s="1"/>
      <c r="B22" s="1"/>
      <c r="C22" s="1"/>
      <c r="D22" s="2"/>
      <c r="E22" s="18">
        <f t="shared" si="6"/>
        <v>0</v>
      </c>
      <c r="F22" s="3"/>
      <c r="G22" s="19">
        <f t="shared" si="3"/>
        <v>0</v>
      </c>
      <c r="H22" s="20">
        <f t="shared" si="4"/>
        <v>0</v>
      </c>
      <c r="I22" s="20" t="e">
        <f t="shared" si="5"/>
        <v>#REF!</v>
      </c>
    </row>
    <row r="23" spans="1:9" ht="15" customHeight="1" x14ac:dyDescent="0.2">
      <c r="A23" s="1"/>
      <c r="B23" s="1"/>
      <c r="C23" s="1"/>
      <c r="D23" s="2"/>
      <c r="E23" s="18">
        <f t="shared" si="6"/>
        <v>0</v>
      </c>
      <c r="F23" s="3"/>
      <c r="G23" s="19">
        <f t="shared" si="3"/>
        <v>0</v>
      </c>
      <c r="H23" s="20" t="e">
        <f>IF(#REF!="c-",2,IF(#REF!="c+",2,IF(#REF!="d",1,IF(#REF!="d+",1,IF(#REF!="d-",1,0)))))</f>
        <v>#REF!</v>
      </c>
      <c r="I23" s="20" t="e">
        <f t="shared" si="5"/>
        <v>#REF!</v>
      </c>
    </row>
    <row r="24" spans="1:9" ht="15" customHeight="1" x14ac:dyDescent="0.2">
      <c r="A24" s="1"/>
      <c r="B24" s="1"/>
      <c r="C24" s="1"/>
      <c r="D24" s="2"/>
      <c r="E24" s="18">
        <f t="shared" si="6"/>
        <v>0</v>
      </c>
      <c r="F24" s="3"/>
      <c r="G24" s="19">
        <f t="shared" si="3"/>
        <v>0</v>
      </c>
      <c r="H24" s="20">
        <f t="shared" si="4"/>
        <v>0</v>
      </c>
      <c r="I24" s="20" t="e">
        <f t="shared" si="5"/>
        <v>#REF!</v>
      </c>
    </row>
    <row r="25" spans="1:9" ht="15" customHeight="1" x14ac:dyDescent="0.2">
      <c r="A25" s="1"/>
      <c r="B25" s="1"/>
      <c r="C25" s="1"/>
      <c r="D25" s="2"/>
      <c r="E25" s="18">
        <f t="shared" si="6"/>
        <v>0</v>
      </c>
      <c r="F25" s="3"/>
      <c r="G25" s="19">
        <f t="shared" si="3"/>
        <v>0</v>
      </c>
      <c r="H25" s="20">
        <f>IF(D23="c-",2,IF(D23="c+",2,IF(D23="d",1,IF(D23="d+",1,IF(D23="d-",1,0)))))</f>
        <v>0</v>
      </c>
      <c r="I25" s="20" t="e">
        <f t="shared" si="5"/>
        <v>#REF!</v>
      </c>
    </row>
    <row r="26" spans="1:9" ht="15" customHeight="1" x14ac:dyDescent="0.2">
      <c r="A26" s="1"/>
      <c r="B26" s="1"/>
      <c r="C26" s="1"/>
      <c r="D26" s="2"/>
      <c r="E26" s="18">
        <f t="shared" si="6"/>
        <v>0</v>
      </c>
      <c r="F26" s="3"/>
      <c r="G26" s="19">
        <f t="shared" si="3"/>
        <v>0</v>
      </c>
      <c r="H26" s="20">
        <f t="shared" si="4"/>
        <v>0</v>
      </c>
      <c r="I26" s="20" t="e">
        <f t="shared" si="5"/>
        <v>#REF!</v>
      </c>
    </row>
    <row r="27" spans="1:9" ht="15" customHeight="1" x14ac:dyDescent="0.2">
      <c r="A27" s="1"/>
      <c r="B27" s="1"/>
      <c r="C27" s="1"/>
      <c r="D27" s="2"/>
      <c r="E27" s="18">
        <f t="shared" si="6"/>
        <v>0</v>
      </c>
      <c r="F27" s="3"/>
      <c r="G27" s="19">
        <f t="shared" si="3"/>
        <v>0</v>
      </c>
      <c r="H27" s="20">
        <f t="shared" si="4"/>
        <v>0</v>
      </c>
      <c r="I27" s="20" t="e">
        <f t="shared" si="5"/>
        <v>#REF!</v>
      </c>
    </row>
    <row r="28" spans="1:9" ht="15" customHeight="1" x14ac:dyDescent="0.2">
      <c r="A28" s="1"/>
      <c r="B28" s="1"/>
      <c r="C28" s="1"/>
      <c r="D28" s="2"/>
      <c r="E28" s="18">
        <f t="shared" si="6"/>
        <v>0</v>
      </c>
      <c r="F28" s="3"/>
      <c r="G28" s="19">
        <f t="shared" si="3"/>
        <v>0</v>
      </c>
      <c r="H28" s="20">
        <f t="shared" si="4"/>
        <v>0</v>
      </c>
      <c r="I28" s="20" t="e">
        <f t="shared" si="5"/>
        <v>#REF!</v>
      </c>
    </row>
    <row r="29" spans="1:9" ht="15" customHeight="1" x14ac:dyDescent="0.2">
      <c r="A29" s="1"/>
      <c r="B29" s="1"/>
      <c r="C29" s="1"/>
      <c r="D29" s="2"/>
      <c r="E29" s="18">
        <f t="shared" si="6"/>
        <v>0</v>
      </c>
      <c r="F29" s="3"/>
      <c r="G29" s="19">
        <f t="shared" si="3"/>
        <v>0</v>
      </c>
      <c r="H29" s="20">
        <f t="shared" si="4"/>
        <v>0</v>
      </c>
      <c r="I29" s="20" t="e">
        <f t="shared" si="5"/>
        <v>#REF!</v>
      </c>
    </row>
    <row r="30" spans="1:9" ht="15" customHeight="1" x14ac:dyDescent="0.2">
      <c r="A30" s="1"/>
      <c r="B30" s="1"/>
      <c r="C30" s="1"/>
      <c r="D30" s="2"/>
      <c r="E30" s="18">
        <f t="shared" si="6"/>
        <v>0</v>
      </c>
      <c r="F30" s="3"/>
      <c r="G30" s="19">
        <f t="shared" si="3"/>
        <v>0</v>
      </c>
      <c r="H30" s="20">
        <f t="shared" si="4"/>
        <v>0</v>
      </c>
      <c r="I30" s="20" t="e">
        <f t="shared" si="5"/>
        <v>#REF!</v>
      </c>
    </row>
    <row r="31" spans="1:9" ht="15" customHeight="1" x14ac:dyDescent="0.2">
      <c r="A31" s="1"/>
      <c r="B31" s="1"/>
      <c r="C31" s="1"/>
      <c r="D31" s="2"/>
      <c r="E31" s="18">
        <f t="shared" si="6"/>
        <v>0</v>
      </c>
      <c r="F31" s="3"/>
      <c r="G31" s="19">
        <f t="shared" si="3"/>
        <v>0</v>
      </c>
      <c r="H31" s="20">
        <f t="shared" si="4"/>
        <v>0</v>
      </c>
      <c r="I31" s="20" t="e">
        <f t="shared" si="5"/>
        <v>#REF!</v>
      </c>
    </row>
    <row r="32" spans="1:9" ht="15" customHeight="1" x14ac:dyDescent="0.2">
      <c r="A32" s="1"/>
      <c r="B32" s="1"/>
      <c r="C32" s="1"/>
      <c r="D32" s="2"/>
      <c r="E32" s="18">
        <f t="shared" si="6"/>
        <v>0</v>
      </c>
      <c r="F32" s="3"/>
      <c r="G32" s="19">
        <f t="shared" si="3"/>
        <v>0</v>
      </c>
      <c r="H32" s="20">
        <f t="shared" si="4"/>
        <v>0</v>
      </c>
      <c r="I32" s="20" t="e">
        <f t="shared" si="5"/>
        <v>#REF!</v>
      </c>
    </row>
    <row r="33" spans="1:9" ht="15" customHeight="1" x14ac:dyDescent="0.2">
      <c r="A33" s="1"/>
      <c r="B33" s="1"/>
      <c r="C33" s="1"/>
      <c r="D33" s="2"/>
      <c r="E33" s="18">
        <f t="shared" si="6"/>
        <v>0</v>
      </c>
      <c r="F33" s="3"/>
      <c r="G33" s="19">
        <f t="shared" si="3"/>
        <v>0</v>
      </c>
      <c r="H33" s="20">
        <f t="shared" si="4"/>
        <v>0</v>
      </c>
      <c r="I33" s="20" t="e">
        <f t="shared" si="5"/>
        <v>#REF!</v>
      </c>
    </row>
    <row r="34" spans="1:9" ht="15" customHeight="1" x14ac:dyDescent="0.2">
      <c r="A34" s="1"/>
      <c r="B34" s="1"/>
      <c r="C34" s="1"/>
      <c r="D34" s="2"/>
      <c r="E34" s="18">
        <f t="shared" si="6"/>
        <v>0</v>
      </c>
      <c r="F34" s="3"/>
      <c r="G34" s="19">
        <f t="shared" si="3"/>
        <v>0</v>
      </c>
      <c r="H34" s="20">
        <f t="shared" si="4"/>
        <v>0</v>
      </c>
      <c r="I34" s="20" t="e">
        <f t="shared" si="5"/>
        <v>#REF!</v>
      </c>
    </row>
    <row r="35" spans="1:9" ht="15" customHeight="1" x14ac:dyDescent="0.2">
      <c r="A35" s="1"/>
      <c r="B35" s="1"/>
      <c r="C35" s="1"/>
      <c r="D35" s="2"/>
      <c r="E35" s="18">
        <f t="shared" si="6"/>
        <v>0</v>
      </c>
      <c r="F35" s="3"/>
      <c r="G35" s="19">
        <f t="shared" si="3"/>
        <v>0</v>
      </c>
      <c r="H35" s="20">
        <f t="shared" si="4"/>
        <v>0</v>
      </c>
      <c r="I35" s="20" t="e">
        <f t="shared" si="5"/>
        <v>#REF!</v>
      </c>
    </row>
    <row r="36" spans="1:9" ht="15" customHeight="1" x14ac:dyDescent="0.2">
      <c r="A36" s="1"/>
      <c r="B36" s="1"/>
      <c r="C36" s="1"/>
      <c r="D36" s="2"/>
      <c r="E36" s="18">
        <f t="shared" si="6"/>
        <v>0</v>
      </c>
      <c r="F36" s="3"/>
      <c r="G36" s="19">
        <f t="shared" si="3"/>
        <v>0</v>
      </c>
      <c r="H36" s="20">
        <f t="shared" si="4"/>
        <v>0</v>
      </c>
      <c r="I36" s="20" t="e">
        <f t="shared" si="5"/>
        <v>#REF!</v>
      </c>
    </row>
    <row r="37" spans="1:9" ht="15" customHeight="1" x14ac:dyDescent="0.2">
      <c r="A37" s="1"/>
      <c r="B37" s="1"/>
      <c r="C37" s="1"/>
      <c r="D37" s="2"/>
      <c r="E37" s="18">
        <f t="shared" si="6"/>
        <v>0</v>
      </c>
      <c r="F37" s="3"/>
      <c r="G37" s="19">
        <f t="shared" si="3"/>
        <v>0</v>
      </c>
      <c r="H37" s="20">
        <f t="shared" si="4"/>
        <v>0</v>
      </c>
      <c r="I37" s="20" t="e">
        <f t="shared" si="5"/>
        <v>#REF!</v>
      </c>
    </row>
    <row r="38" spans="1:9" ht="15" customHeight="1" x14ac:dyDescent="0.2">
      <c r="A38" s="1"/>
      <c r="B38" s="1"/>
      <c r="C38" s="1"/>
      <c r="D38" s="2"/>
      <c r="E38" s="18">
        <f t="shared" si="6"/>
        <v>0</v>
      </c>
      <c r="F38" s="3"/>
      <c r="G38" s="19">
        <f t="shared" si="3"/>
        <v>0</v>
      </c>
      <c r="H38" s="20">
        <f t="shared" si="4"/>
        <v>0</v>
      </c>
      <c r="I38" s="20" t="e">
        <f t="shared" si="5"/>
        <v>#REF!</v>
      </c>
    </row>
    <row r="39" spans="1:9" ht="15" customHeight="1" x14ac:dyDescent="0.2">
      <c r="A39" s="1"/>
      <c r="B39" s="1"/>
      <c r="C39" s="1"/>
      <c r="D39" s="2"/>
      <c r="E39" s="18">
        <f t="shared" si="6"/>
        <v>0</v>
      </c>
      <c r="F39" s="3"/>
      <c r="G39" s="19">
        <f t="shared" si="3"/>
        <v>0</v>
      </c>
      <c r="H39" s="20">
        <f t="shared" si="4"/>
        <v>0</v>
      </c>
      <c r="I39" s="20" t="e">
        <f t="shared" si="5"/>
        <v>#REF!</v>
      </c>
    </row>
    <row r="40" spans="1:9" ht="15" customHeight="1" x14ac:dyDescent="0.2">
      <c r="A40" s="1"/>
      <c r="B40" s="1"/>
      <c r="C40" s="1"/>
      <c r="D40" s="2"/>
      <c r="E40" s="18">
        <f t="shared" si="6"/>
        <v>0</v>
      </c>
      <c r="F40" s="3"/>
      <c r="G40" s="19">
        <f t="shared" si="3"/>
        <v>0</v>
      </c>
      <c r="H40" s="20">
        <f t="shared" si="4"/>
        <v>0</v>
      </c>
      <c r="I40" s="20" t="e">
        <f t="shared" si="5"/>
        <v>#REF!</v>
      </c>
    </row>
    <row r="41" spans="1:9" ht="15" customHeight="1" x14ac:dyDescent="0.2">
      <c r="A41" s="1"/>
      <c r="B41" s="1"/>
      <c r="C41" s="1"/>
      <c r="D41" s="2"/>
      <c r="E41" s="18">
        <f t="shared" si="6"/>
        <v>0</v>
      </c>
      <c r="F41" s="3"/>
      <c r="G41" s="19">
        <f t="shared" si="3"/>
        <v>0</v>
      </c>
      <c r="H41" s="20">
        <f t="shared" si="4"/>
        <v>0</v>
      </c>
      <c r="I41" s="20" t="e">
        <f t="shared" si="5"/>
        <v>#REF!</v>
      </c>
    </row>
    <row r="42" spans="1:9" ht="15" customHeight="1" x14ac:dyDescent="0.2">
      <c r="A42" s="2"/>
      <c r="B42" s="1"/>
      <c r="C42" s="2"/>
      <c r="D42" s="2"/>
      <c r="E42" s="18">
        <f t="shared" si="6"/>
        <v>0</v>
      </c>
      <c r="F42" s="3"/>
      <c r="G42" s="19">
        <f t="shared" si="3"/>
        <v>0</v>
      </c>
      <c r="H42" s="20">
        <f t="shared" si="4"/>
        <v>0</v>
      </c>
      <c r="I42" s="20" t="e">
        <f t="shared" si="5"/>
        <v>#REF!</v>
      </c>
    </row>
    <row r="43" spans="1:9" ht="15" customHeight="1" x14ac:dyDescent="0.2">
      <c r="A43" s="2"/>
      <c r="B43" s="1"/>
      <c r="C43" s="2"/>
      <c r="D43" s="2"/>
      <c r="E43" s="18">
        <f t="shared" si="6"/>
        <v>0</v>
      </c>
      <c r="F43" s="3"/>
      <c r="G43" s="19">
        <f t="shared" si="3"/>
        <v>0</v>
      </c>
      <c r="H43" s="20">
        <f t="shared" si="4"/>
        <v>0</v>
      </c>
      <c r="I43" s="20" t="e">
        <f t="shared" si="5"/>
        <v>#REF!</v>
      </c>
    </row>
    <row r="44" spans="1:9" ht="15" customHeight="1" x14ac:dyDescent="0.2">
      <c r="A44" s="2"/>
      <c r="B44" s="1"/>
      <c r="C44" s="2"/>
      <c r="D44" s="2"/>
      <c r="E44" s="18">
        <f t="shared" si="6"/>
        <v>0</v>
      </c>
      <c r="F44" s="3"/>
      <c r="G44" s="19">
        <f t="shared" si="3"/>
        <v>0</v>
      </c>
      <c r="H44" s="20">
        <f t="shared" si="4"/>
        <v>0</v>
      </c>
      <c r="I44" s="20" t="e">
        <f t="shared" si="5"/>
        <v>#REF!</v>
      </c>
    </row>
    <row r="45" spans="1:9" ht="15" customHeight="1" x14ac:dyDescent="0.2">
      <c r="A45" s="1"/>
      <c r="B45" s="1"/>
      <c r="C45" s="1"/>
      <c r="D45" s="2"/>
      <c r="E45" s="18">
        <f t="shared" si="6"/>
        <v>0</v>
      </c>
      <c r="F45" s="3"/>
      <c r="G45" s="19">
        <f t="shared" si="3"/>
        <v>0</v>
      </c>
      <c r="H45" s="20">
        <f t="shared" si="4"/>
        <v>0</v>
      </c>
      <c r="I45" s="20" t="e">
        <f t="shared" si="5"/>
        <v>#REF!</v>
      </c>
    </row>
    <row r="46" spans="1:9" ht="15" customHeight="1" x14ac:dyDescent="0.2">
      <c r="A46" s="1"/>
      <c r="B46" s="1"/>
      <c r="C46" s="1"/>
      <c r="D46" s="2"/>
      <c r="E46" s="18">
        <f t="shared" si="6"/>
        <v>0</v>
      </c>
      <c r="F46" s="3"/>
      <c r="G46" s="19">
        <f t="shared" si="3"/>
        <v>0</v>
      </c>
      <c r="H46" s="20">
        <f t="shared" si="4"/>
        <v>0</v>
      </c>
      <c r="I46" s="20" t="e">
        <f t="shared" si="5"/>
        <v>#REF!</v>
      </c>
    </row>
    <row r="47" spans="1:9" ht="15" customHeight="1" x14ac:dyDescent="0.2">
      <c r="A47" s="1"/>
      <c r="B47" s="1"/>
      <c r="C47" s="1"/>
      <c r="D47" s="2"/>
      <c r="E47" s="18">
        <f t="shared" si="6"/>
        <v>0</v>
      </c>
      <c r="F47" s="3"/>
      <c r="G47" s="19">
        <f t="shared" si="3"/>
        <v>0</v>
      </c>
      <c r="H47" s="20">
        <f t="shared" si="4"/>
        <v>0</v>
      </c>
      <c r="I47" s="20" t="e">
        <f t="shared" si="5"/>
        <v>#REF!</v>
      </c>
    </row>
    <row r="48" spans="1:9" ht="15" customHeight="1" x14ac:dyDescent="0.2">
      <c r="A48" s="1"/>
      <c r="B48" s="1"/>
      <c r="C48" s="1"/>
      <c r="D48" s="2"/>
      <c r="E48" s="18">
        <f t="shared" si="6"/>
        <v>0</v>
      </c>
      <c r="F48" s="3"/>
      <c r="G48" s="19">
        <f t="shared" si="3"/>
        <v>0</v>
      </c>
      <c r="H48" s="20">
        <f t="shared" si="4"/>
        <v>0</v>
      </c>
      <c r="I48" s="20" t="e">
        <f t="shared" si="5"/>
        <v>#REF!</v>
      </c>
    </row>
    <row r="49" spans="1:9" ht="15" customHeight="1" x14ac:dyDescent="0.2">
      <c r="A49" s="1"/>
      <c r="B49" s="1"/>
      <c r="C49" s="1"/>
      <c r="D49" s="2"/>
      <c r="E49" s="18">
        <f t="shared" si="6"/>
        <v>0</v>
      </c>
      <c r="F49" s="3"/>
      <c r="G49" s="19">
        <f t="shared" si="3"/>
        <v>0</v>
      </c>
      <c r="H49" s="20"/>
      <c r="I49" s="20"/>
    </row>
    <row r="50" spans="1:9" ht="15" customHeight="1" x14ac:dyDescent="0.2">
      <c r="A50" s="1"/>
      <c r="B50" s="1"/>
      <c r="C50" s="1"/>
      <c r="D50" s="2"/>
      <c r="E50" s="18">
        <f t="shared" si="6"/>
        <v>0</v>
      </c>
      <c r="F50" s="3"/>
      <c r="G50" s="19">
        <f t="shared" si="3"/>
        <v>0</v>
      </c>
      <c r="H50" s="20"/>
      <c r="I50" s="20"/>
    </row>
    <row r="51" spans="1:9" ht="15" customHeight="1" x14ac:dyDescent="0.2">
      <c r="A51" s="1"/>
      <c r="B51" s="1"/>
      <c r="C51" s="1"/>
      <c r="D51" s="2"/>
      <c r="E51" s="18">
        <f t="shared" si="6"/>
        <v>0</v>
      </c>
      <c r="F51" s="3"/>
      <c r="G51" s="19">
        <f t="shared" si="3"/>
        <v>0</v>
      </c>
      <c r="H51" s="20"/>
      <c r="I51" s="20"/>
    </row>
    <row r="52" spans="1:9" ht="15" customHeight="1" x14ac:dyDescent="0.2">
      <c r="A52" s="1"/>
      <c r="B52" s="1"/>
      <c r="C52" s="1"/>
      <c r="D52" s="2"/>
      <c r="E52" s="18">
        <f t="shared" si="6"/>
        <v>0</v>
      </c>
      <c r="F52" s="3"/>
      <c r="G52" s="19">
        <f t="shared" si="3"/>
        <v>0</v>
      </c>
      <c r="H52" s="20"/>
      <c r="I52" s="20"/>
    </row>
    <row r="53" spans="1:9" ht="15" customHeight="1" x14ac:dyDescent="0.2">
      <c r="A53" s="1"/>
      <c r="B53" s="1"/>
      <c r="C53" s="1"/>
      <c r="D53" s="2"/>
      <c r="E53" s="18">
        <f t="shared" si="6"/>
        <v>0</v>
      </c>
      <c r="F53" s="3"/>
      <c r="G53" s="19">
        <f t="shared" si="3"/>
        <v>0</v>
      </c>
      <c r="H53" s="20"/>
      <c r="I53" s="20"/>
    </row>
    <row r="54" spans="1:9" ht="15" customHeight="1" x14ac:dyDescent="0.2">
      <c r="A54" s="1"/>
      <c r="B54" s="1"/>
      <c r="C54" s="1"/>
      <c r="D54" s="2"/>
      <c r="E54" s="18">
        <f t="shared" si="6"/>
        <v>0</v>
      </c>
      <c r="F54" s="3"/>
      <c r="G54" s="19">
        <f t="shared" si="3"/>
        <v>0</v>
      </c>
      <c r="H54" s="20"/>
      <c r="I54" s="20"/>
    </row>
    <row r="55" spans="1:9" ht="15" customHeight="1" x14ac:dyDescent="0.2">
      <c r="A55" s="1"/>
      <c r="B55" s="1"/>
      <c r="C55" s="1"/>
      <c r="D55" s="2"/>
      <c r="E55" s="18">
        <f t="shared" si="6"/>
        <v>0</v>
      </c>
      <c r="F55" s="3"/>
      <c r="G55" s="19">
        <f t="shared" si="3"/>
        <v>0</v>
      </c>
      <c r="H55" s="20"/>
      <c r="I55" s="20"/>
    </row>
    <row r="56" spans="1:9" ht="15" customHeight="1" x14ac:dyDescent="0.2">
      <c r="A56" s="1"/>
      <c r="B56" s="1"/>
      <c r="C56" s="1"/>
      <c r="D56" s="2"/>
      <c r="E56" s="18">
        <f t="shared" si="6"/>
        <v>0</v>
      </c>
      <c r="F56" s="3"/>
      <c r="G56" s="19">
        <f t="shared" si="3"/>
        <v>0</v>
      </c>
      <c r="H56" s="20"/>
      <c r="I56" s="20"/>
    </row>
    <row r="57" spans="1:9" ht="15" customHeight="1" x14ac:dyDescent="0.2">
      <c r="A57" s="1"/>
      <c r="B57" s="1"/>
      <c r="C57" s="1"/>
      <c r="D57" s="2"/>
      <c r="E57" s="18">
        <f t="shared" si="6"/>
        <v>0</v>
      </c>
      <c r="F57" s="3"/>
      <c r="G57" s="19">
        <f t="shared" si="3"/>
        <v>0</v>
      </c>
      <c r="H57" s="20"/>
      <c r="I57" s="20"/>
    </row>
    <row r="58" spans="1:9" ht="15" customHeight="1" x14ac:dyDescent="0.2">
      <c r="A58" s="1"/>
      <c r="B58" s="1"/>
      <c r="C58" s="1"/>
      <c r="D58" s="2"/>
      <c r="E58" s="18">
        <f t="shared" si="6"/>
        <v>0</v>
      </c>
      <c r="F58" s="3"/>
      <c r="G58" s="19">
        <f t="shared" si="3"/>
        <v>0</v>
      </c>
      <c r="H58" s="20"/>
      <c r="I58" s="20"/>
    </row>
    <row r="59" spans="1:9" ht="15" customHeight="1" x14ac:dyDescent="0.2">
      <c r="A59" s="1"/>
      <c r="B59" s="1"/>
      <c r="C59" s="1"/>
      <c r="D59" s="2"/>
      <c r="E59" s="18">
        <f t="shared" si="6"/>
        <v>0</v>
      </c>
      <c r="F59" s="3"/>
      <c r="G59" s="19">
        <f t="shared" si="3"/>
        <v>0</v>
      </c>
      <c r="H59" s="20"/>
      <c r="I59" s="20"/>
    </row>
    <row r="60" spans="1:9" ht="15" customHeight="1" x14ac:dyDescent="0.2">
      <c r="A60" s="1"/>
      <c r="B60" s="1"/>
      <c r="C60" s="1"/>
      <c r="D60" s="2"/>
      <c r="E60" s="18">
        <f t="shared" si="6"/>
        <v>0</v>
      </c>
      <c r="F60" s="3"/>
      <c r="G60" s="19">
        <f t="shared" si="3"/>
        <v>0</v>
      </c>
      <c r="H60" s="20"/>
      <c r="I60" s="20"/>
    </row>
    <row r="61" spans="1:9" ht="15" customHeight="1" x14ac:dyDescent="0.2">
      <c r="A61" s="1"/>
      <c r="B61" s="1"/>
      <c r="C61" s="1"/>
      <c r="D61" s="2"/>
      <c r="E61" s="18">
        <f t="shared" si="6"/>
        <v>0</v>
      </c>
      <c r="F61" s="3"/>
      <c r="G61" s="19">
        <f t="shared" si="3"/>
        <v>0</v>
      </c>
      <c r="H61" s="20"/>
      <c r="I61" s="20"/>
    </row>
    <row r="62" spans="1:9" ht="15" customHeight="1" x14ac:dyDescent="0.2">
      <c r="A62" s="1"/>
      <c r="B62" s="1"/>
      <c r="C62" s="1"/>
      <c r="D62" s="2"/>
      <c r="E62" s="18">
        <f t="shared" si="6"/>
        <v>0</v>
      </c>
      <c r="F62" s="3"/>
      <c r="G62" s="19">
        <f t="shared" si="3"/>
        <v>0</v>
      </c>
      <c r="H62" s="20"/>
      <c r="I62" s="20"/>
    </row>
    <row r="63" spans="1:9" ht="15" customHeight="1" x14ac:dyDescent="0.2">
      <c r="A63" s="1"/>
      <c r="B63" s="1"/>
      <c r="C63" s="1"/>
      <c r="D63" s="2"/>
      <c r="E63" s="18">
        <f t="shared" si="6"/>
        <v>0</v>
      </c>
      <c r="F63" s="3"/>
      <c r="G63" s="19">
        <f t="shared" si="3"/>
        <v>0</v>
      </c>
      <c r="H63" s="20"/>
      <c r="I63" s="20"/>
    </row>
    <row r="64" spans="1:9" ht="15" customHeight="1" x14ac:dyDescent="0.2">
      <c r="A64" s="1"/>
      <c r="B64" s="1"/>
      <c r="C64" s="1"/>
      <c r="D64" s="2"/>
      <c r="E64" s="18">
        <f t="shared" si="6"/>
        <v>0</v>
      </c>
      <c r="F64" s="3"/>
      <c r="G64" s="19">
        <f t="shared" si="3"/>
        <v>0</v>
      </c>
      <c r="H64" s="20"/>
      <c r="I64" s="20"/>
    </row>
    <row r="65" spans="1:9" ht="15" customHeight="1" x14ac:dyDescent="0.2">
      <c r="A65" s="1"/>
      <c r="B65" s="1"/>
      <c r="C65" s="1"/>
      <c r="D65" s="2"/>
      <c r="E65" s="18">
        <f t="shared" si="6"/>
        <v>0</v>
      </c>
      <c r="F65" s="3"/>
      <c r="G65" s="19">
        <f t="shared" si="3"/>
        <v>0</v>
      </c>
      <c r="H65" s="20"/>
      <c r="I65" s="20"/>
    </row>
    <row r="66" spans="1:9" ht="15" customHeight="1" x14ac:dyDescent="0.2">
      <c r="A66" s="1"/>
      <c r="B66" s="1"/>
      <c r="C66" s="1"/>
      <c r="D66" s="2"/>
      <c r="E66" s="18">
        <f t="shared" si="6"/>
        <v>0</v>
      </c>
      <c r="F66" s="3"/>
      <c r="G66" s="19">
        <f t="shared" si="3"/>
        <v>0</v>
      </c>
      <c r="H66" s="20"/>
      <c r="I66" s="20"/>
    </row>
    <row r="67" spans="1:9" ht="15" customHeight="1" x14ac:dyDescent="0.2">
      <c r="A67" s="1"/>
      <c r="B67" s="1"/>
      <c r="C67" s="1"/>
      <c r="D67" s="2"/>
      <c r="E67" s="18">
        <f t="shared" si="6"/>
        <v>0</v>
      </c>
      <c r="F67" s="3"/>
      <c r="G67" s="19">
        <f t="shared" si="3"/>
        <v>0</v>
      </c>
      <c r="H67" s="20"/>
      <c r="I67" s="20"/>
    </row>
    <row r="68" spans="1:9" ht="15" customHeight="1" x14ac:dyDescent="0.2">
      <c r="A68" s="1"/>
      <c r="B68" s="1"/>
      <c r="C68" s="1"/>
      <c r="D68" s="2"/>
      <c r="E68" s="18">
        <f t="shared" si="6"/>
        <v>0</v>
      </c>
      <c r="F68" s="3"/>
      <c r="G68" s="19">
        <f t="shared" si="3"/>
        <v>0</v>
      </c>
      <c r="H68" s="20"/>
      <c r="I68" s="20"/>
    </row>
    <row r="69" spans="1:9" ht="15" customHeight="1" x14ac:dyDescent="0.2">
      <c r="A69" s="1"/>
      <c r="B69" s="1"/>
      <c r="C69" s="1"/>
      <c r="D69" s="2"/>
      <c r="E69" s="18">
        <f t="shared" si="6"/>
        <v>0</v>
      </c>
      <c r="F69" s="3"/>
      <c r="G69" s="19">
        <f t="shared" si="3"/>
        <v>0</v>
      </c>
      <c r="H69" s="20"/>
      <c r="I69" s="20"/>
    </row>
    <row r="70" spans="1:9" ht="15" customHeight="1" x14ac:dyDescent="0.2">
      <c r="A70" s="1"/>
      <c r="B70" s="1"/>
      <c r="C70" s="1"/>
      <c r="D70" s="2"/>
      <c r="E70" s="18">
        <f t="shared" si="6"/>
        <v>0</v>
      </c>
      <c r="F70" s="3"/>
      <c r="G70" s="19">
        <f t="shared" si="3"/>
        <v>0</v>
      </c>
      <c r="H70" s="20"/>
      <c r="I70" s="20"/>
    </row>
    <row r="71" spans="1:9" ht="15" customHeight="1" x14ac:dyDescent="0.2">
      <c r="A71" s="1"/>
      <c r="B71" s="1"/>
      <c r="C71" s="1"/>
      <c r="D71" s="2"/>
      <c r="E71" s="18">
        <f t="shared" si="6"/>
        <v>0</v>
      </c>
      <c r="F71" s="3"/>
      <c r="G71" s="19">
        <f t="shared" si="3"/>
        <v>0</v>
      </c>
      <c r="H71" s="20"/>
      <c r="I71" s="20"/>
    </row>
    <row r="72" spans="1:9" ht="15" customHeight="1" x14ac:dyDescent="0.2">
      <c r="A72" s="1"/>
      <c r="B72" s="1"/>
      <c r="C72" s="1"/>
      <c r="D72" s="2"/>
      <c r="E72" s="18">
        <f t="shared" si="6"/>
        <v>0</v>
      </c>
      <c r="F72" s="3"/>
      <c r="G72" s="19">
        <f t="shared" si="3"/>
        <v>0</v>
      </c>
      <c r="H72" s="20"/>
      <c r="I72" s="20"/>
    </row>
    <row r="73" spans="1:9" ht="15" customHeight="1" x14ac:dyDescent="0.2">
      <c r="A73" s="1"/>
      <c r="B73" s="1"/>
      <c r="C73" s="1"/>
      <c r="D73" s="2"/>
      <c r="E73" s="18">
        <f t="shared" si="6"/>
        <v>0</v>
      </c>
      <c r="F73" s="3"/>
      <c r="G73" s="19">
        <f t="shared" si="3"/>
        <v>0</v>
      </c>
      <c r="H73" s="20"/>
      <c r="I73" s="20"/>
    </row>
    <row r="74" spans="1:9" ht="15" customHeight="1" x14ac:dyDescent="0.2">
      <c r="A74" s="1"/>
      <c r="B74" s="1"/>
      <c r="C74" s="1"/>
      <c r="D74" s="2"/>
      <c r="E74" s="18">
        <f t="shared" si="6"/>
        <v>0</v>
      </c>
      <c r="F74" s="3"/>
      <c r="G74" s="19">
        <f t="shared" si="3"/>
        <v>0</v>
      </c>
      <c r="H74" s="20"/>
      <c r="I74" s="20"/>
    </row>
    <row r="75" spans="1:9" ht="15" customHeight="1" x14ac:dyDescent="0.2">
      <c r="A75" s="1"/>
      <c r="B75" s="1"/>
      <c r="C75" s="1"/>
      <c r="D75" s="2"/>
      <c r="E75" s="18">
        <f t="shared" si="6"/>
        <v>0</v>
      </c>
      <c r="F75" s="3"/>
      <c r="G75" s="19">
        <f t="shared" si="3"/>
        <v>0</v>
      </c>
      <c r="H75" s="20"/>
      <c r="I75" s="20"/>
    </row>
    <row r="76" spans="1:9" ht="15" customHeight="1" x14ac:dyDescent="0.2">
      <c r="A76" s="1"/>
      <c r="B76" s="1"/>
      <c r="C76" s="1"/>
      <c r="D76" s="2"/>
      <c r="E76" s="18">
        <f t="shared" si="6"/>
        <v>0</v>
      </c>
      <c r="F76" s="3"/>
      <c r="G76" s="19">
        <f t="shared" si="3"/>
        <v>0</v>
      </c>
      <c r="H76" s="20"/>
      <c r="I76" s="20"/>
    </row>
    <row r="77" spans="1:9" ht="15" customHeight="1" x14ac:dyDescent="0.2">
      <c r="A77" s="1"/>
      <c r="B77" s="1"/>
      <c r="C77" s="1"/>
      <c r="D77" s="2"/>
      <c r="E77" s="18">
        <f t="shared" si="6"/>
        <v>0</v>
      </c>
      <c r="F77" s="3"/>
      <c r="G77" s="19">
        <f t="shared" si="3"/>
        <v>0</v>
      </c>
      <c r="H77" s="20"/>
      <c r="I77" s="20"/>
    </row>
    <row r="78" spans="1:9" ht="15" customHeight="1" x14ac:dyDescent="0.2">
      <c r="A78" s="1"/>
      <c r="B78" s="1"/>
      <c r="C78" s="1"/>
      <c r="D78" s="2"/>
      <c r="E78" s="18">
        <f t="shared" si="6"/>
        <v>0</v>
      </c>
      <c r="F78" s="3"/>
      <c r="G78" s="19">
        <f t="shared" si="3"/>
        <v>0</v>
      </c>
      <c r="H78" s="20"/>
      <c r="I78" s="20"/>
    </row>
    <row r="79" spans="1:9" ht="15" customHeight="1" x14ac:dyDescent="0.2">
      <c r="A79" s="1"/>
      <c r="B79" s="1"/>
      <c r="C79" s="1"/>
      <c r="D79" s="2"/>
      <c r="E79" s="18">
        <f t="shared" si="6"/>
        <v>0</v>
      </c>
      <c r="F79" s="3"/>
      <c r="G79" s="19">
        <f t="shared" si="3"/>
        <v>0</v>
      </c>
      <c r="H79" s="20"/>
      <c r="I79" s="20"/>
    </row>
    <row r="80" spans="1:9" ht="15" customHeight="1" x14ac:dyDescent="0.2">
      <c r="A80" s="1"/>
      <c r="B80" s="1"/>
      <c r="C80" s="1"/>
      <c r="D80" s="2"/>
      <c r="E80" s="18">
        <f t="shared" si="6"/>
        <v>0</v>
      </c>
      <c r="F80" s="3"/>
      <c r="G80" s="19">
        <f t="shared" si="3"/>
        <v>0</v>
      </c>
      <c r="H80" s="20"/>
      <c r="I80" s="20"/>
    </row>
    <row r="81" spans="1:9" ht="15" customHeight="1" x14ac:dyDescent="0.2">
      <c r="A81" s="1"/>
      <c r="B81" s="1"/>
      <c r="C81" s="1"/>
      <c r="D81" s="2"/>
      <c r="E81" s="18">
        <f t="shared" si="6"/>
        <v>0</v>
      </c>
      <c r="F81" s="3"/>
      <c r="G81" s="19">
        <f t="shared" si="3"/>
        <v>0</v>
      </c>
      <c r="H81" s="20"/>
      <c r="I81" s="20"/>
    </row>
    <row r="82" spans="1:9" ht="15" customHeight="1" x14ac:dyDescent="0.2">
      <c r="A82" s="1"/>
      <c r="B82" s="1"/>
      <c r="C82" s="1"/>
      <c r="D82" s="2"/>
      <c r="E82" s="18">
        <f t="shared" si="6"/>
        <v>0</v>
      </c>
      <c r="F82" s="3"/>
      <c r="G82" s="19">
        <f t="shared" si="3"/>
        <v>0</v>
      </c>
      <c r="H82" s="20"/>
      <c r="I82" s="20"/>
    </row>
    <row r="83" spans="1:9" ht="15" customHeight="1" x14ac:dyDescent="0.2">
      <c r="A83" s="1"/>
      <c r="B83" s="1"/>
      <c r="C83" s="1"/>
      <c r="D83" s="2"/>
      <c r="E83" s="18">
        <f t="shared" si="6"/>
        <v>0</v>
      </c>
      <c r="F83" s="3"/>
      <c r="G83" s="19">
        <f t="shared" si="3"/>
        <v>0</v>
      </c>
      <c r="H83" s="20"/>
      <c r="I83" s="20"/>
    </row>
    <row r="84" spans="1:9" ht="15" customHeight="1" x14ac:dyDescent="0.2">
      <c r="A84" s="1"/>
      <c r="B84" s="1"/>
      <c r="C84" s="1"/>
      <c r="D84" s="2"/>
      <c r="E84" s="18">
        <f t="shared" ref="E84:E108" si="7">IF(F$16="YES",IF(D84="a",4,IF(D84="a+",4,IF(D84="a-",3.67,IF(D84="b",3,IF(D84="b+",3.33,IF(D84="b-",2.67,IF(D84="c",2,IF(D84="c+", 2.33,IF(D84="c-", 1.67, IF(D84="d+", 1.33, IF(D84="d",1,IF(D84="d-",0.67,0)))))))))))),IF(D84="a",4,IF(D84="a+",4,IF(D84="a-",4,IF(D84="b",3,IF(D84="b+",3,IF(D84="b-",3,IF(D84="c",2,IF(D84="c+", 2,IF(D84="c-", 2, IF(D84="d+", 1, IF(D84="d",1,IF(D84="d-",1,0)))))))))))))</f>
        <v>0</v>
      </c>
      <c r="F84" s="3"/>
      <c r="G84" s="19">
        <f t="shared" si="3"/>
        <v>0</v>
      </c>
      <c r="H84" s="20"/>
      <c r="I84" s="20"/>
    </row>
    <row r="85" spans="1:9" ht="15" customHeight="1" x14ac:dyDescent="0.2">
      <c r="A85" s="1"/>
      <c r="B85" s="1"/>
      <c r="C85" s="1"/>
      <c r="D85" s="2"/>
      <c r="E85" s="18">
        <f t="shared" si="7"/>
        <v>0</v>
      </c>
      <c r="F85" s="3"/>
      <c r="G85" s="19">
        <f t="shared" si="3"/>
        <v>0</v>
      </c>
      <c r="H85" s="20"/>
      <c r="I85" s="20"/>
    </row>
    <row r="86" spans="1:9" ht="15" customHeight="1" x14ac:dyDescent="0.2">
      <c r="A86" s="1"/>
      <c r="B86" s="1"/>
      <c r="C86" s="1"/>
      <c r="D86" s="2"/>
      <c r="E86" s="18">
        <f t="shared" si="7"/>
        <v>0</v>
      </c>
      <c r="F86" s="3"/>
      <c r="G86" s="19">
        <f t="shared" si="3"/>
        <v>0</v>
      </c>
      <c r="H86" s="20"/>
      <c r="I86" s="20"/>
    </row>
    <row r="87" spans="1:9" ht="15" customHeight="1" x14ac:dyDescent="0.2">
      <c r="A87" s="1"/>
      <c r="B87" s="1"/>
      <c r="C87" s="1"/>
      <c r="D87" s="2"/>
      <c r="E87" s="18">
        <f t="shared" si="7"/>
        <v>0</v>
      </c>
      <c r="F87" s="3"/>
      <c r="G87" s="19">
        <f t="shared" si="3"/>
        <v>0</v>
      </c>
      <c r="H87" s="20"/>
      <c r="I87" s="20"/>
    </row>
    <row r="88" spans="1:9" ht="15" customHeight="1" x14ac:dyDescent="0.2">
      <c r="A88" s="1"/>
      <c r="B88" s="1"/>
      <c r="C88" s="1"/>
      <c r="D88" s="2"/>
      <c r="E88" s="18">
        <f t="shared" si="7"/>
        <v>0</v>
      </c>
      <c r="F88" s="3"/>
      <c r="G88" s="19">
        <f t="shared" si="3"/>
        <v>0</v>
      </c>
      <c r="H88" s="20"/>
      <c r="I88" s="20"/>
    </row>
    <row r="89" spans="1:9" ht="15" customHeight="1" x14ac:dyDescent="0.2">
      <c r="A89" s="1"/>
      <c r="B89" s="1"/>
      <c r="C89" s="1"/>
      <c r="D89" s="2"/>
      <c r="E89" s="18">
        <f t="shared" si="7"/>
        <v>0</v>
      </c>
      <c r="F89" s="3"/>
      <c r="G89" s="19">
        <f t="shared" si="3"/>
        <v>0</v>
      </c>
      <c r="H89" s="20"/>
      <c r="I89" s="20"/>
    </row>
    <row r="90" spans="1:9" ht="15" customHeight="1" x14ac:dyDescent="0.2">
      <c r="A90" s="1"/>
      <c r="B90" s="1"/>
      <c r="C90" s="1"/>
      <c r="D90" s="2"/>
      <c r="E90" s="18">
        <f t="shared" si="7"/>
        <v>0</v>
      </c>
      <c r="F90" s="3"/>
      <c r="G90" s="19">
        <f t="shared" si="3"/>
        <v>0</v>
      </c>
      <c r="H90" s="20"/>
      <c r="I90" s="20"/>
    </row>
    <row r="91" spans="1:9" ht="15" customHeight="1" x14ac:dyDescent="0.2">
      <c r="A91" s="1"/>
      <c r="B91" s="1"/>
      <c r="C91" s="1"/>
      <c r="D91" s="2"/>
      <c r="E91" s="18">
        <f t="shared" si="7"/>
        <v>0</v>
      </c>
      <c r="F91" s="3"/>
      <c r="G91" s="19">
        <f t="shared" si="3"/>
        <v>0</v>
      </c>
      <c r="H91" s="20"/>
      <c r="I91" s="20"/>
    </row>
    <row r="92" spans="1:9" ht="15" customHeight="1" x14ac:dyDescent="0.2">
      <c r="A92" s="1"/>
      <c r="B92" s="1"/>
      <c r="C92" s="1"/>
      <c r="D92" s="2"/>
      <c r="E92" s="18">
        <f t="shared" si="7"/>
        <v>0</v>
      </c>
      <c r="F92" s="3"/>
      <c r="G92" s="19">
        <f t="shared" si="3"/>
        <v>0</v>
      </c>
      <c r="H92" s="20"/>
      <c r="I92" s="20"/>
    </row>
    <row r="93" spans="1:9" ht="15" customHeight="1" x14ac:dyDescent="0.2">
      <c r="A93" s="1"/>
      <c r="B93" s="1"/>
      <c r="C93" s="1"/>
      <c r="D93" s="2"/>
      <c r="E93" s="18">
        <f t="shared" si="7"/>
        <v>0</v>
      </c>
      <c r="F93" s="3"/>
      <c r="G93" s="19">
        <f t="shared" si="3"/>
        <v>0</v>
      </c>
      <c r="H93" s="20"/>
      <c r="I93" s="20"/>
    </row>
    <row r="94" spans="1:9" ht="15" customHeight="1" x14ac:dyDescent="0.2">
      <c r="A94" s="1"/>
      <c r="B94" s="1"/>
      <c r="C94" s="1"/>
      <c r="D94" s="2"/>
      <c r="E94" s="18">
        <f t="shared" si="7"/>
        <v>0</v>
      </c>
      <c r="F94" s="3"/>
      <c r="G94" s="19">
        <f t="shared" si="3"/>
        <v>0</v>
      </c>
      <c r="H94" s="20"/>
      <c r="I94" s="20"/>
    </row>
    <row r="95" spans="1:9" ht="15" customHeight="1" x14ac:dyDescent="0.2">
      <c r="A95" s="1"/>
      <c r="B95" s="1"/>
      <c r="C95" s="1"/>
      <c r="D95" s="2"/>
      <c r="E95" s="18">
        <f t="shared" si="7"/>
        <v>0</v>
      </c>
      <c r="F95" s="3"/>
      <c r="G95" s="19">
        <f t="shared" si="3"/>
        <v>0</v>
      </c>
      <c r="H95" s="20"/>
      <c r="I95" s="20"/>
    </row>
    <row r="96" spans="1:9" ht="15" customHeight="1" x14ac:dyDescent="0.2">
      <c r="A96" s="1"/>
      <c r="B96" s="1"/>
      <c r="C96" s="1"/>
      <c r="D96" s="2"/>
      <c r="E96" s="18">
        <f t="shared" si="7"/>
        <v>0</v>
      </c>
      <c r="F96" s="3"/>
      <c r="G96" s="19">
        <f t="shared" si="3"/>
        <v>0</v>
      </c>
      <c r="H96" s="20"/>
      <c r="I96" s="20"/>
    </row>
    <row r="97" spans="1:9" ht="15" customHeight="1" x14ac:dyDescent="0.2">
      <c r="A97" s="1"/>
      <c r="B97" s="1"/>
      <c r="C97" s="1"/>
      <c r="D97" s="2"/>
      <c r="E97" s="18">
        <f t="shared" si="7"/>
        <v>0</v>
      </c>
      <c r="F97" s="3"/>
      <c r="G97" s="19">
        <f t="shared" si="3"/>
        <v>0</v>
      </c>
      <c r="H97" s="20"/>
      <c r="I97" s="20"/>
    </row>
    <row r="98" spans="1:9" ht="15" customHeight="1" x14ac:dyDescent="0.2">
      <c r="A98" s="1"/>
      <c r="B98" s="1"/>
      <c r="C98" s="1"/>
      <c r="D98" s="2"/>
      <c r="E98" s="18">
        <f t="shared" si="7"/>
        <v>0</v>
      </c>
      <c r="F98" s="3"/>
      <c r="G98" s="19">
        <f t="shared" si="3"/>
        <v>0</v>
      </c>
      <c r="H98" s="20"/>
      <c r="I98" s="20"/>
    </row>
    <row r="99" spans="1:9" ht="15" customHeight="1" x14ac:dyDescent="0.2">
      <c r="A99" s="1"/>
      <c r="B99" s="1"/>
      <c r="C99" s="1"/>
      <c r="D99" s="2"/>
      <c r="E99" s="18">
        <f t="shared" si="7"/>
        <v>0</v>
      </c>
      <c r="F99" s="3"/>
      <c r="G99" s="19">
        <f t="shared" si="3"/>
        <v>0</v>
      </c>
      <c r="H99" s="20"/>
      <c r="I99" s="20"/>
    </row>
    <row r="100" spans="1:9" ht="15" customHeight="1" x14ac:dyDescent="0.2">
      <c r="A100" s="1"/>
      <c r="B100" s="1"/>
      <c r="C100" s="1"/>
      <c r="D100" s="2"/>
      <c r="E100" s="18">
        <f t="shared" si="7"/>
        <v>0</v>
      </c>
      <c r="F100" s="3"/>
      <c r="G100" s="19">
        <f t="shared" si="3"/>
        <v>0</v>
      </c>
      <c r="H100" s="20"/>
      <c r="I100" s="20"/>
    </row>
    <row r="101" spans="1:9" ht="15" customHeight="1" x14ac:dyDescent="0.2">
      <c r="A101" s="1"/>
      <c r="B101" s="1"/>
      <c r="C101" s="1"/>
      <c r="D101" s="2"/>
      <c r="E101" s="18">
        <f t="shared" si="7"/>
        <v>0</v>
      </c>
      <c r="F101" s="3"/>
      <c r="G101" s="19">
        <f t="shared" si="3"/>
        <v>0</v>
      </c>
      <c r="H101" s="20"/>
      <c r="I101" s="20"/>
    </row>
    <row r="102" spans="1:9" ht="15" customHeight="1" x14ac:dyDescent="0.2">
      <c r="A102" s="1"/>
      <c r="B102" s="1"/>
      <c r="C102" s="1"/>
      <c r="D102" s="2"/>
      <c r="E102" s="18">
        <f t="shared" si="7"/>
        <v>0</v>
      </c>
      <c r="F102" s="3"/>
      <c r="G102" s="19">
        <f t="shared" si="3"/>
        <v>0</v>
      </c>
      <c r="H102" s="20"/>
      <c r="I102" s="20"/>
    </row>
    <row r="103" spans="1:9" ht="15" customHeight="1" x14ac:dyDescent="0.2">
      <c r="A103" s="1"/>
      <c r="B103" s="1"/>
      <c r="C103" s="1"/>
      <c r="D103" s="2"/>
      <c r="E103" s="18">
        <f t="shared" si="7"/>
        <v>0</v>
      </c>
      <c r="F103" s="3"/>
      <c r="G103" s="19">
        <f t="shared" si="3"/>
        <v>0</v>
      </c>
      <c r="H103" s="20"/>
      <c r="I103" s="20"/>
    </row>
    <row r="104" spans="1:9" ht="15" customHeight="1" x14ac:dyDescent="0.2">
      <c r="A104" s="1"/>
      <c r="B104" s="1"/>
      <c r="C104" s="1"/>
      <c r="D104" s="2"/>
      <c r="E104" s="18">
        <f t="shared" si="7"/>
        <v>0</v>
      </c>
      <c r="F104" s="3"/>
      <c r="G104" s="19">
        <f t="shared" si="3"/>
        <v>0</v>
      </c>
      <c r="H104" s="20"/>
      <c r="I104" s="20"/>
    </row>
    <row r="105" spans="1:9" ht="15" customHeight="1" x14ac:dyDescent="0.2">
      <c r="A105" s="1"/>
      <c r="B105" s="1"/>
      <c r="C105" s="1"/>
      <c r="D105" s="2"/>
      <c r="E105" s="18">
        <f t="shared" si="7"/>
        <v>0</v>
      </c>
      <c r="F105" s="3"/>
      <c r="G105" s="19">
        <f t="shared" si="3"/>
        <v>0</v>
      </c>
      <c r="H105" s="20"/>
      <c r="I105" s="20"/>
    </row>
    <row r="106" spans="1:9" ht="15" customHeight="1" x14ac:dyDescent="0.2">
      <c r="A106" s="1"/>
      <c r="B106" s="1"/>
      <c r="C106" s="1"/>
      <c r="D106" s="2"/>
      <c r="E106" s="18">
        <f t="shared" si="7"/>
        <v>0</v>
      </c>
      <c r="F106" s="3"/>
      <c r="G106" s="19">
        <f t="shared" si="3"/>
        <v>0</v>
      </c>
      <c r="H106" s="20"/>
      <c r="I106" s="20"/>
    </row>
    <row r="107" spans="1:9" ht="15" customHeight="1" x14ac:dyDescent="0.2">
      <c r="A107" s="1"/>
      <c r="B107" s="1"/>
      <c r="C107" s="1"/>
      <c r="D107" s="2"/>
      <c r="E107" s="18">
        <f t="shared" si="7"/>
        <v>0</v>
      </c>
      <c r="F107" s="3"/>
      <c r="G107" s="19">
        <f t="shared" si="3"/>
        <v>0</v>
      </c>
      <c r="H107" s="20"/>
      <c r="I107" s="20"/>
    </row>
    <row r="108" spans="1:9" ht="15" customHeight="1" x14ac:dyDescent="0.2">
      <c r="A108" s="1"/>
      <c r="B108" s="1"/>
      <c r="C108" s="1"/>
      <c r="D108" s="2"/>
      <c r="E108" s="18">
        <f t="shared" si="7"/>
        <v>0</v>
      </c>
      <c r="F108" s="3"/>
      <c r="G108" s="19">
        <f t="shared" si="3"/>
        <v>0</v>
      </c>
      <c r="H108" s="20"/>
      <c r="I108" s="20"/>
    </row>
    <row r="109" spans="1:9" ht="2.25" customHeight="1" x14ac:dyDescent="0.2">
      <c r="A109" s="21"/>
      <c r="B109" s="21"/>
      <c r="C109" s="45"/>
      <c r="D109" s="46"/>
      <c r="E109" s="46"/>
      <c r="F109" s="46"/>
      <c r="G109" s="47"/>
      <c r="H109" s="4"/>
      <c r="I109" s="4"/>
    </row>
    <row r="110" spans="1:9" ht="15.75" customHeight="1" x14ac:dyDescent="0.2">
      <c r="A110" s="22"/>
      <c r="B110" s="22"/>
      <c r="C110" s="83" t="s">
        <v>26</v>
      </c>
      <c r="D110" s="75"/>
      <c r="E110" s="23">
        <f>SUM(E19:E108)</f>
        <v>0</v>
      </c>
      <c r="F110" s="24">
        <f>SUM(F19:F108)</f>
        <v>0</v>
      </c>
      <c r="G110" s="25">
        <f>SUM(G19:G108)</f>
        <v>0</v>
      </c>
      <c r="H110" s="4"/>
      <c r="I110" s="4"/>
    </row>
    <row r="111" spans="1:9" ht="33.75" customHeight="1" x14ac:dyDescent="0.2">
      <c r="A111" s="28" t="s">
        <v>34</v>
      </c>
      <c r="B111" s="26"/>
      <c r="C111" s="32" t="s">
        <v>27</v>
      </c>
      <c r="D111" s="33"/>
      <c r="E111" s="33"/>
      <c r="F111" s="33"/>
      <c r="G111" s="33"/>
      <c r="H111" s="4"/>
      <c r="I111" s="4"/>
    </row>
    <row r="112" spans="1: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HzPMeN1HnMUrMWrJe3t1K/r1kFiGwjrbrDkY6Q9nXvxENTw7rcrWp13IOBLOAwibonw8/foiaoiWv/HWnuelQA==" saltValue="IlNqY1IP/CeeL6QHdKtfOA==" spinCount="100000" sheet="1" objects="1" scenarios="1" selectLockedCells="1"/>
  <mergeCells count="19">
    <mergeCell ref="C10:G10"/>
    <mergeCell ref="A1:G1"/>
    <mergeCell ref="B2:C2"/>
    <mergeCell ref="B3:C3"/>
    <mergeCell ref="D3:G3"/>
    <mergeCell ref="A4:G5"/>
    <mergeCell ref="D6:E6"/>
    <mergeCell ref="F6:G6"/>
    <mergeCell ref="A7:A9"/>
    <mergeCell ref="D7:G9"/>
    <mergeCell ref="D2:E2"/>
    <mergeCell ref="F2:G2"/>
    <mergeCell ref="C111:G111"/>
    <mergeCell ref="A11:A15"/>
    <mergeCell ref="A16:E16"/>
    <mergeCell ref="F16:G16"/>
    <mergeCell ref="C17:G17"/>
    <mergeCell ref="C109:G109"/>
    <mergeCell ref="C110:D110"/>
  </mergeCells>
  <phoneticPr fontId="20" type="noConversion"/>
  <conditionalFormatting sqref="C7:C9 C11:C15">
    <cfRule type="containsText" dxfId="0" priority="1" operator="containsText" text="YES">
      <formula>NOT(ISERROR(SEARCH(("YES"),(C7))))</formula>
    </cfRule>
  </conditionalFormatting>
  <dataValidations count="4">
    <dataValidation type="list" allowBlank="1" showErrorMessage="1" sqref="F16" xr:uid="{01675300-D5DA-4C60-8D44-F7F880F7228E}">
      <formula1>"YES,NO"</formula1>
    </dataValidation>
    <dataValidation type="list" allowBlank="1" showInputMessage="1" showErrorMessage="1" sqref="D19:D108" xr:uid="{C6909E9A-6078-40F1-B17B-279FCA5411B5}">
      <formula1>"A+,A,A-,B+,B,B-,C+,C,C-,D+,D,D-,F"</formula1>
    </dataValidation>
    <dataValidation type="list" allowBlank="1" showErrorMessage="1" sqref="B19:B108" xr:uid="{20411135-5D94-4FD8-8216-6C6607B5D7DE}">
      <formula1>"5,Summer before 6th,6,Summer before 7th,7,Summer before 8th, 8,Summer before 9th, 9,Summer before 10th,10,Summer before 11th"</formula1>
    </dataValidation>
    <dataValidation type="list" allowBlank="1" showInputMessage="1" showErrorMessage="1" sqref="F2:G2" xr:uid="{85FE7848-6B1F-456D-9C22-64B9D52650B0}">
      <formula1>"6,7,8,9,10,11"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Name - USAP Unweighted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Grigsby</dc:creator>
  <cp:lastModifiedBy>Chaz Crismon</cp:lastModifiedBy>
  <dcterms:created xsi:type="dcterms:W3CDTF">2025-08-26T21:04:01Z</dcterms:created>
  <dcterms:modified xsi:type="dcterms:W3CDTF">2025-10-02T22:08:20Z</dcterms:modified>
</cp:coreProperties>
</file>